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63\1 výzva\"/>
    </mc:Choice>
  </mc:AlternateContent>
  <xr:revisionPtr revIDLastSave="0" documentId="13_ncr:1_{F10C9CC3-378D-4620-8B50-3FFADA11CAAD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9" i="1" l="1"/>
  <c r="T9" i="1"/>
  <c r="P9" i="1"/>
  <c r="P7" i="1" l="1"/>
  <c r="Q12" i="1" l="1"/>
  <c r="S7" i="1" l="1"/>
  <c r="R12" i="1" s="1"/>
  <c r="T7" i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<sst xmlns="http://schemas.openxmlformats.org/spreadsheetml/2006/main" count="50" uniqueCount="45">
  <si>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</si>
  <si>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</si>
  <si>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</si>
  <si>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</si>
  <si>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</si>
  <si>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</si>
  <si>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</si>
  <si>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</si>
  <si>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</si>
  <si>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</si>
  <si>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</si>
  <si>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</si>
  <si>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</si>
  <si>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</si>
  <si>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</si>
  <si>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</si>
  <si>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</si>
  <si>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</si>
  <si>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</si>
  <si>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</si>
  <si>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</si>
  <si>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</si>
  <si>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</si>
  <si>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</si>
  <si>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</si>
  <si>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</si>
  <si>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</si>
  <si>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</si>
  <si>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</si>
  <si>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</si>
  <si>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</si>
  <si>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</si>
  <si>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</si>
  <si>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Dotykový tablet</t>
  </si>
  <si>
    <t>ks</t>
  </si>
  <si>
    <t>Pouzdro na tablet</t>
  </si>
  <si>
    <t>Ing. Tomáš Řeřicha, Ph.D.,
Tel.: 737 488 958</t>
  </si>
  <si>
    <t>Univerzitní 26,
301 00 Plzeň,
Fakulta elektrotechnická -
Katedra materiálů a technologií,
místnost EK 414</t>
  </si>
  <si>
    <t>Flipové pouzdro kompatibilní s pol.č. 1 Dotykový tablet.
Možnost složení do stojánku, možnost polohování.
Výřezy pro porty a ovládací prvky.
Barva šedá nebo černá.</t>
  </si>
  <si>
    <t>Notebook klasické konstrukce</t>
  </si>
  <si>
    <t>Mgr. Jan Král,
Tel.: 37763 6123</t>
  </si>
  <si>
    <t>Klatovská 51, 
301 00 Plzeň,
Fakulta pedagogická - Děkanát,
místnost KL 221</t>
  </si>
  <si>
    <r>
      <t xml:space="preserve">Dotykový tablet o úhlopříčce min. 10".
Full HD IPS displej min. 1920 × 1200 px.
Procesor min. 8 jader.
Paměť RAM min. 4 GB.
Interní paměť min. 64 GB.
Slot na microSD kartu.
Přední i zadní fotoaparát.
Konektivita Bluetooth a Wi-Fi.
</t>
    </r>
    <r>
      <rPr>
        <sz val="11"/>
        <color theme="1"/>
        <rFont val="Calibri"/>
        <family val="2"/>
        <charset val="238"/>
        <scheme val="minor"/>
      </rPr>
      <t>Barva černá nebo šedá.</t>
    </r>
  </si>
  <si>
    <t xml:space="preserve">Příloha č. 2 Kupní smlouvy - technická specifikace
Výpočetní technika (III.) 063 - 2021 </t>
  </si>
  <si>
    <t>Notebook klasické konstrukce.
Min. 4 jádrový procesor s výkonem 8 700 bodů (www.cpubenchmark.net k 28.5.2021).
Display 17", IPS, 16:9, rozlišení min. 1920 × 1080 px, antireflexní.
Dedikovaná grafická karta, počet stream procesorů min. 896, paměť min. 4GB.
RAM min. 16GB DDR4, frekvence paměti 2 933 MHz.
Disk SSD 512Gb PCIe NVMe.
HD webkamera.
Podsvícená RGB klávesnice s českou lokalizací a numerickým blokem.
Wifi ax; Bluetooth v5.1.
Rozhraní: HDMI, RJ-45, 2x USB 3, 1x USB-C, bez optické mechaniky.
Udávaná kapacita baterie min. 48 Wh.
Operační systém W10 - 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</si>
</sst>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5" fillId="0" borderId="0"/>
  </cellStyleXfs>
  <cellXfs count="10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95250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95250</xdr:colOff>
      <xdr:row>77</xdr:row>
      <xdr:rowOff>22413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3808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3808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3809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1" zoomScale="66" zoomScaleNormal="66" workbookViewId="0">
      <selection activeCell="S3" sqref="S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09.886718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44140625" style="5" hidden="1" customWidth="1"/>
    <col min="12" max="12" width="23.88671875" style="5" bestFit="1" customWidth="1"/>
    <col min="13" max="13" width="24.33203125" style="5" customWidth="1"/>
    <col min="14" max="14" width="47" style="4" customWidth="1"/>
    <col min="15" max="15" width="31.88671875" style="4" customWidth="1"/>
    <col min="16" max="16" width="15.55468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1093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3" t="s">
        <v>43</v>
      </c>
      <c r="C1" s="84"/>
      <c r="D1" s="84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0" t="s">
        <v>2</v>
      </c>
      <c r="H5" s="10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30</v>
      </c>
      <c r="I6" s="40" t="s">
        <v>17</v>
      </c>
      <c r="J6" s="39" t="s">
        <v>18</v>
      </c>
      <c r="K6" s="39" t="s">
        <v>27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82" t="s">
        <v>7</v>
      </c>
      <c r="T6" s="44" t="s">
        <v>8</v>
      </c>
      <c r="U6" s="41" t="s">
        <v>23</v>
      </c>
      <c r="V6" s="41" t="s">
        <v>24</v>
      </c>
    </row>
    <row r="7" spans="1:22" ht="186" customHeight="1" thickTop="1" x14ac:dyDescent="0.3">
      <c r="A7" s="20"/>
      <c r="B7" s="48">
        <v>1</v>
      </c>
      <c r="C7" s="49" t="s">
        <v>33</v>
      </c>
      <c r="D7" s="50">
        <v>3</v>
      </c>
      <c r="E7" s="51" t="s">
        <v>34</v>
      </c>
      <c r="F7" s="66" t="s">
        <v>42</v>
      </c>
      <c r="G7" s="102"/>
      <c r="H7" s="102"/>
      <c r="I7" s="93" t="s">
        <v>28</v>
      </c>
      <c r="J7" s="95" t="s">
        <v>29</v>
      </c>
      <c r="K7" s="95"/>
      <c r="L7" s="99"/>
      <c r="M7" s="97" t="s">
        <v>36</v>
      </c>
      <c r="N7" s="97" t="s">
        <v>37</v>
      </c>
      <c r="O7" s="52">
        <v>21</v>
      </c>
      <c r="P7" s="53">
        <f>D7*Q7</f>
        <v>13200</v>
      </c>
      <c r="Q7" s="54">
        <v>4400</v>
      </c>
      <c r="R7" s="105"/>
      <c r="S7" s="55">
        <f>D7*R7</f>
        <v>0</v>
      </c>
      <c r="T7" s="56" t="str">
        <f t="shared" ref="T7" si="0">IF(ISNUMBER(R7), IF(R7&gt;Q7,"NEVYHOVUJE","VYHOVUJE")," ")</f>
        <v xml:space="preserve"> </v>
      </c>
      <c r="U7" s="95"/>
      <c r="V7" s="51" t="s">
        <v>12</v>
      </c>
    </row>
    <row r="8" spans="1:22" ht="97.2" customHeight="1" thickBot="1" x14ac:dyDescent="0.35">
      <c r="A8" s="20"/>
      <c r="B8" s="57">
        <v>2</v>
      </c>
      <c r="C8" s="58" t="s">
        <v>35</v>
      </c>
      <c r="D8" s="59">
        <v>3</v>
      </c>
      <c r="E8" s="60" t="s">
        <v>34</v>
      </c>
      <c r="F8" s="67" t="s">
        <v>38</v>
      </c>
      <c r="G8" s="103"/>
      <c r="H8" s="68"/>
      <c r="I8" s="94"/>
      <c r="J8" s="96"/>
      <c r="K8" s="96"/>
      <c r="L8" s="98"/>
      <c r="M8" s="98"/>
      <c r="N8" s="98"/>
      <c r="O8" s="61">
        <v>21</v>
      </c>
      <c r="P8" s="62">
        <f>D8*Q8</f>
        <v>1350</v>
      </c>
      <c r="Q8" s="63">
        <v>450</v>
      </c>
      <c r="R8" s="106"/>
      <c r="S8" s="64">
        <f>D8*R8</f>
        <v>0</v>
      </c>
      <c r="T8" s="65" t="str">
        <f t="shared" ref="T8" si="1">IF(ISNUMBER(R8), IF(R8&gt;Q8,"NEVYHOVUJE","VYHOVUJE")," ")</f>
        <v xml:space="preserve"> </v>
      </c>
      <c r="U8" s="96"/>
      <c r="V8" s="60" t="s">
        <v>13</v>
      </c>
    </row>
    <row r="9" spans="1:22" ht="267" customHeight="1" thickBot="1" x14ac:dyDescent="0.35">
      <c r="A9" s="20"/>
      <c r="B9" s="69">
        <v>3</v>
      </c>
      <c r="C9" s="70" t="s">
        <v>39</v>
      </c>
      <c r="D9" s="71">
        <v>3</v>
      </c>
      <c r="E9" s="72" t="s">
        <v>34</v>
      </c>
      <c r="F9" s="73" t="s">
        <v>44</v>
      </c>
      <c r="G9" s="104"/>
      <c r="H9" s="104"/>
      <c r="I9" s="70" t="s">
        <v>28</v>
      </c>
      <c r="J9" s="72" t="s">
        <v>29</v>
      </c>
      <c r="K9" s="72"/>
      <c r="L9" s="74"/>
      <c r="M9" s="75" t="s">
        <v>40</v>
      </c>
      <c r="N9" s="75" t="s">
        <v>41</v>
      </c>
      <c r="O9" s="76">
        <v>21</v>
      </c>
      <c r="P9" s="77">
        <f>D9*Q9</f>
        <v>68700</v>
      </c>
      <c r="Q9" s="78">
        <v>22900</v>
      </c>
      <c r="R9" s="107"/>
      <c r="S9" s="79">
        <f>D9*R9</f>
        <v>0</v>
      </c>
      <c r="T9" s="80" t="str">
        <f t="shared" ref="T9" si="2">IF(ISNUMBER(R9), IF(R9&gt;Q9,"NEVYHOVUJE","VYHOVUJE")," ")</f>
        <v xml:space="preserve"> </v>
      </c>
      <c r="U9" s="72"/>
      <c r="V9" s="72" t="s">
        <v>11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89" t="s">
        <v>32</v>
      </c>
      <c r="C11" s="89"/>
      <c r="D11" s="89"/>
      <c r="E11" s="89"/>
      <c r="F11" s="89"/>
      <c r="G11" s="89"/>
      <c r="H11" s="89"/>
      <c r="I11" s="89"/>
      <c r="J11" s="21"/>
      <c r="K11" s="21"/>
      <c r="L11" s="7"/>
      <c r="M11" s="7"/>
      <c r="N11" s="7"/>
      <c r="O11" s="22"/>
      <c r="P11" s="22"/>
      <c r="Q11" s="23" t="s">
        <v>9</v>
      </c>
      <c r="R11" s="90" t="s">
        <v>10</v>
      </c>
      <c r="S11" s="91"/>
      <c r="T11" s="92"/>
      <c r="U11" s="24"/>
      <c r="V11" s="25"/>
    </row>
    <row r="12" spans="1:22" ht="43.2" customHeight="1" thickTop="1" thickBot="1" x14ac:dyDescent="0.35">
      <c r="B12" s="85" t="s">
        <v>31</v>
      </c>
      <c r="C12" s="85"/>
      <c r="D12" s="85"/>
      <c r="E12" s="85"/>
      <c r="F12" s="85"/>
      <c r="G12" s="85"/>
      <c r="I12" s="26"/>
      <c r="L12" s="9"/>
      <c r="M12" s="9"/>
      <c r="N12" s="9"/>
      <c r="O12" s="27"/>
      <c r="P12" s="27"/>
      <c r="Q12" s="28">
        <f>SUM(P7:P9)</f>
        <v>83250</v>
      </c>
      <c r="R12" s="86">
        <f>SUM(S7:S9)</f>
        <v>0</v>
      </c>
      <c r="S12" s="87"/>
      <c r="T12" s="88"/>
    </row>
    <row r="13" spans="1:22" ht="15" thickTop="1" x14ac:dyDescent="0.3">
      <c r="H13" s="8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81"/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uI1Kf3VNr+UMPqoz4MNj3CcIxH75dhtEGlXtzWmLiXfTKzwwkNmAk2x5pZw2j7Zq5+HhgR4Oyezy3mBf8u5sVg==" saltValue="gUt2MHKSHgERXRJ9Si/ySA==" spinCount="100000" sheet="1" objects="1" scenarios="1"/>
  <mergeCells count="13">
    <mergeCell ref="U7:U8"/>
    <mergeCell ref="L7:L8"/>
    <mergeCell ref="G5:H5"/>
    <mergeCell ref="B1:D1"/>
    <mergeCell ref="B12:G12"/>
    <mergeCell ref="R12:T12"/>
    <mergeCell ref="B11:I11"/>
    <mergeCell ref="R11:T11"/>
    <mergeCell ref="I7:I8"/>
    <mergeCell ref="J7:J8"/>
    <mergeCell ref="K7:K8"/>
    <mergeCell ref="M7:M8"/>
    <mergeCell ref="N7:N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 J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2021-06-03T06:47:53Z</dcterms:modified>
</cp:coreProperties>
</file>